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9" i="1"/>
  <c r="A199"/>
  <c r="L198"/>
  <c r="J198"/>
  <c r="I198"/>
  <c r="H198"/>
  <c r="G198"/>
  <c r="F198"/>
  <c r="B189"/>
  <c r="A189"/>
  <c r="L188"/>
  <c r="J188"/>
  <c r="I188"/>
  <c r="H188"/>
  <c r="G188"/>
  <c r="F188"/>
  <c r="B179"/>
  <c r="A179"/>
  <c r="L178"/>
  <c r="J178"/>
  <c r="I178"/>
  <c r="H178"/>
  <c r="G178"/>
  <c r="F178"/>
  <c r="B170"/>
  <c r="A170"/>
  <c r="L169"/>
  <c r="J169"/>
  <c r="I169"/>
  <c r="H169"/>
  <c r="G169"/>
  <c r="F169"/>
  <c r="B160"/>
  <c r="A160"/>
  <c r="L159"/>
  <c r="J159"/>
  <c r="I159"/>
  <c r="H159"/>
  <c r="G159"/>
  <c r="F159"/>
  <c r="B151"/>
  <c r="A151"/>
  <c r="L150"/>
  <c r="J150"/>
  <c r="I150"/>
  <c r="H150"/>
  <c r="G150"/>
  <c r="F150"/>
  <c r="B141"/>
  <c r="A141"/>
  <c r="L140"/>
  <c r="J140"/>
  <c r="I140"/>
  <c r="H140"/>
  <c r="G140"/>
  <c r="F140"/>
  <c r="B131"/>
  <c r="A131"/>
  <c r="L130"/>
  <c r="J130"/>
  <c r="I130"/>
  <c r="H130"/>
  <c r="G130"/>
  <c r="F130"/>
  <c r="B121"/>
  <c r="A121"/>
  <c r="L120"/>
  <c r="J120"/>
  <c r="I120"/>
  <c r="H120"/>
  <c r="G120"/>
  <c r="F120"/>
  <c r="B112"/>
  <c r="A112"/>
  <c r="L111"/>
  <c r="J111"/>
  <c r="I111"/>
  <c r="H111"/>
  <c r="G111"/>
  <c r="F111"/>
  <c r="B102"/>
  <c r="A102"/>
  <c r="L101"/>
  <c r="J101"/>
  <c r="I101"/>
  <c r="H101"/>
  <c r="G101"/>
  <c r="F101"/>
  <c r="B92"/>
  <c r="A92"/>
  <c r="L91"/>
  <c r="J91"/>
  <c r="I91"/>
  <c r="H91"/>
  <c r="G91"/>
  <c r="F91"/>
  <c r="B82"/>
  <c r="A82"/>
  <c r="L81"/>
  <c r="J81"/>
  <c r="I81"/>
  <c r="H81"/>
  <c r="G81"/>
  <c r="F81"/>
  <c r="B73"/>
  <c r="A73"/>
  <c r="L72"/>
  <c r="J72"/>
  <c r="I72"/>
  <c r="H72"/>
  <c r="G72"/>
  <c r="F72"/>
  <c r="B63"/>
  <c r="A63"/>
  <c r="L62"/>
  <c r="J62"/>
  <c r="I62"/>
  <c r="H62"/>
  <c r="G62"/>
  <c r="F62"/>
  <c r="B53"/>
  <c r="A53"/>
  <c r="L52"/>
  <c r="J52"/>
  <c r="I52"/>
  <c r="H52"/>
  <c r="G52"/>
  <c r="F52"/>
  <c r="B43"/>
  <c r="A43"/>
  <c r="L42"/>
  <c r="J42"/>
  <c r="I42"/>
  <c r="H42"/>
  <c r="G42"/>
  <c r="F42"/>
  <c r="B34"/>
  <c r="A34"/>
  <c r="L33"/>
  <c r="J33"/>
  <c r="I33"/>
  <c r="H33"/>
  <c r="G33"/>
  <c r="F33"/>
  <c r="B24"/>
  <c r="A24"/>
  <c r="L23"/>
  <c r="J23"/>
  <c r="I23"/>
  <c r="H23"/>
  <c r="G23"/>
  <c r="F23"/>
  <c r="B16"/>
  <c r="A16"/>
  <c r="L15"/>
  <c r="J15"/>
  <c r="I15"/>
  <c r="H15"/>
  <c r="G15"/>
  <c r="F15"/>
  <c r="I199" l="1"/>
  <c r="G179"/>
  <c r="H102"/>
  <c r="H199"/>
  <c r="G199"/>
  <c r="J199"/>
  <c r="L199"/>
  <c r="F199"/>
  <c r="H179"/>
  <c r="I179"/>
  <c r="J179"/>
  <c r="L179"/>
  <c r="F179"/>
  <c r="I160"/>
  <c r="H160"/>
  <c r="G160"/>
  <c r="J160"/>
  <c r="L160"/>
  <c r="F160"/>
  <c r="F141"/>
  <c r="I141"/>
  <c r="H141"/>
  <c r="G141"/>
  <c r="J141"/>
  <c r="L141"/>
  <c r="H121"/>
  <c r="I121"/>
  <c r="G121"/>
  <c r="J121"/>
  <c r="L121"/>
  <c r="F121"/>
  <c r="F102"/>
  <c r="I102"/>
  <c r="G102"/>
  <c r="J102"/>
  <c r="L102"/>
  <c r="H82"/>
  <c r="I82"/>
  <c r="G82"/>
  <c r="J82"/>
  <c r="L82"/>
  <c r="F82"/>
  <c r="I63"/>
  <c r="H63"/>
  <c r="G63"/>
  <c r="J63"/>
  <c r="L63"/>
  <c r="F63"/>
  <c r="I43"/>
  <c r="H43"/>
  <c r="G43"/>
  <c r="J43"/>
  <c r="L43"/>
  <c r="F43"/>
  <c r="I24"/>
  <c r="H24"/>
  <c r="G24"/>
  <c r="J24"/>
  <c r="L24"/>
  <c r="F24"/>
  <c r="F200" l="1"/>
  <c r="H200"/>
  <c r="L200"/>
  <c r="G200"/>
  <c r="I200"/>
  <c r="J200"/>
</calcChain>
</file>

<file path=xl/sharedStrings.xml><?xml version="1.0" encoding="utf-8"?>
<sst xmlns="http://schemas.openxmlformats.org/spreadsheetml/2006/main" count="323" uniqueCount="123">
  <si>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</si>
  <si>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</si>
  <si>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</si>
  <si>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</si>
  <si>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</si>
  <si>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</si>
  <si>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</si>
  <si>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</si>
  <si>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</si>
  <si>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</si>
  <si>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</si>
  <si>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</si>
  <si>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</si>
  <si>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</si>
  <si>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</si>
  <si>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</si>
  <si>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</si>
  <si>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</si>
  <si>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</si>
  <si>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</si>
  <si>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</si>
  <si>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</si>
  <si>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</si>
  <si>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</si>
  <si>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</si>
  <si>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</si>
  <si>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</si>
  <si>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</si>
  <si>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</si>
  <si>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</si>
  <si>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</si>
  <si>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</si>
  <si>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</si>
  <si>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</si>
  <si>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</si>
  <si>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</si>
  <si>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</si>
  <si>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</si>
  <si>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</si>
  <si>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</si>
  <si>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картофельное пюре</t>
  </si>
  <si>
    <t>макароны отварные</t>
  </si>
  <si>
    <t>рис отварной</t>
  </si>
  <si>
    <t>МКОУ "Верх-Озернинская ОСШ"</t>
  </si>
  <si>
    <t>директор</t>
  </si>
  <si>
    <t>Завьялов И.А.</t>
  </si>
  <si>
    <t>шницель из говядины</t>
  </si>
  <si>
    <t>овощи в нарезке (помидор)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</si>
  <si>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</si>
  <si>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</si>
  <si>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</si>
  <si>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</si>
  <si>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ржаной</t>
  </si>
  <si>
    <t>салат из моркови с яблокоми</t>
  </si>
  <si>
    <t>борщ с капустой и картофелем со сметаной</t>
  </si>
  <si>
    <t>котлета рыбная любительская</t>
  </si>
  <si>
    <t>компот из клубники</t>
  </si>
  <si>
    <t>суп картофельный с макаронными изделиями</t>
  </si>
  <si>
    <t>оладьи из печени по-кунцевски</t>
  </si>
  <si>
    <t>каша перловая рассыпчатая</t>
  </si>
  <si>
    <t>компот из кураги</t>
  </si>
  <si>
    <t>овощи в нарезке (перец)</t>
  </si>
  <si>
    <t>суп гороховый</t>
  </si>
  <si>
    <t>.3</t>
  </si>
  <si>
    <t>.1</t>
  </si>
  <si>
    <t>биточек из курицы</t>
  </si>
  <si>
    <t>компот из смеси сухофруктов</t>
  </si>
  <si>
    <t>свекла отварная дольками</t>
  </si>
  <si>
    <t>щи из свежей капусты со сметаной</t>
  </si>
  <si>
    <t>бефстроганов из отварной говядины</t>
  </si>
  <si>
    <t>компот из смородины</t>
  </si>
  <si>
    <t>овощи в нарезке (огурец)</t>
  </si>
  <si>
    <t>шницель из курицы</t>
  </si>
  <si>
    <t>каша гречневая рассыпчатая</t>
  </si>
  <si>
    <t>компот из свежих яблок</t>
  </si>
  <si>
    <t>салат из белокочанной капусты с морковью</t>
  </si>
  <si>
    <t>рассольник Ленинградский</t>
  </si>
  <si>
    <t>плов из отварной говядины</t>
  </si>
  <si>
    <t>суп крестьянский с крупой</t>
  </si>
  <si>
    <t>котлета из курицы</t>
  </si>
  <si>
    <t>морковь отварная дольками</t>
  </si>
  <si>
    <t>горошница</t>
  </si>
  <si>
    <t>суп фасолевый</t>
  </si>
  <si>
    <t>печень говяжья по-строгановски</t>
  </si>
  <si>
    <t>54-28з</t>
  </si>
  <si>
    <t>54-9с</t>
  </si>
  <si>
    <t>54-18м</t>
  </si>
  <si>
    <t>54-11г</t>
  </si>
  <si>
    <t>54-3хн</t>
  </si>
  <si>
    <t>пром.</t>
  </si>
  <si>
    <t>54-3з</t>
  </si>
  <si>
    <t>54-4с</t>
  </si>
  <si>
    <t>54-16м</t>
  </si>
  <si>
    <t>54-10г</t>
  </si>
  <si>
    <t>54-27з</t>
  </si>
  <si>
    <t>54-2с</t>
  </si>
  <si>
    <t>54-7м</t>
  </si>
  <si>
    <t>54-21г</t>
  </si>
  <si>
    <t>54-32хн</t>
  </si>
  <si>
    <t>54-11з</t>
  </si>
  <si>
    <t>54-14р</t>
  </si>
  <si>
    <t>54-6г</t>
  </si>
  <si>
    <t>54-31хн</t>
  </si>
  <si>
    <t>54-4з</t>
  </si>
  <si>
    <t>54-7с</t>
  </si>
  <si>
    <t>54-31м</t>
  </si>
  <si>
    <t>54-5г</t>
  </si>
  <si>
    <t>54-2хн</t>
  </si>
  <si>
    <t>54-8с</t>
  </si>
  <si>
    <t>54-23м</t>
  </si>
  <si>
    <t>54-1хн</t>
  </si>
  <si>
    <t>54-1с</t>
  </si>
  <si>
    <t>54-1м</t>
  </si>
  <si>
    <t>54-1г</t>
  </si>
  <si>
    <t>54-7хн</t>
  </si>
  <si>
    <t>54-2з</t>
  </si>
  <si>
    <t>54-24м</t>
  </si>
  <si>
    <t>54-4г</t>
  </si>
  <si>
    <t>54-8з</t>
  </si>
  <si>
    <t>54-3с</t>
  </si>
  <si>
    <t>54-11м</t>
  </si>
  <si>
    <t>54-10с</t>
  </si>
  <si>
    <t>54-5м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</si>
</sst>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00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159" sqref="J15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43</v>
      </c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47</v>
      </c>
      <c r="F16" s="43">
        <v>60</v>
      </c>
      <c r="G16" s="43">
        <v>1</v>
      </c>
      <c r="H16" s="43">
        <v>0</v>
      </c>
      <c r="I16" s="43">
        <v>2</v>
      </c>
      <c r="J16" s="43">
        <v>13</v>
      </c>
      <c r="K16" s="44" t="s">
        <v>90</v>
      </c>
      <c r="L16" s="43">
        <v>4</v>
      </c>
    </row>
    <row r="17" spans="1:12" ht="14.4">
      <c r="A17" s="23"/>
      <c r="B17" s="15"/>
      <c r="C17" s="11"/>
      <c r="D17" s="7" t="s">
        <v>27</v>
      </c>
      <c r="E17" s="42" t="s">
        <v>48</v>
      </c>
      <c r="F17" s="43">
        <v>200</v>
      </c>
      <c r="G17" s="43">
        <v>5</v>
      </c>
      <c r="H17" s="43">
        <v>6</v>
      </c>
      <c r="I17" s="43">
        <v>12</v>
      </c>
      <c r="J17" s="43">
        <v>116</v>
      </c>
      <c r="K17" s="44" t="s">
        <v>91</v>
      </c>
      <c r="L17" s="43">
        <v>19.28</v>
      </c>
    </row>
    <row r="18" spans="1:12" ht="14.4">
      <c r="A18" s="23"/>
      <c r="B18" s="15"/>
      <c r="C18" s="11"/>
      <c r="D18" s="7" t="s">
        <v>28</v>
      </c>
      <c r="E18" s="42" t="s">
        <v>49</v>
      </c>
      <c r="F18" s="43">
        <v>90</v>
      </c>
      <c r="G18" s="43">
        <v>18</v>
      </c>
      <c r="H18" s="43">
        <v>18</v>
      </c>
      <c r="I18" s="43">
        <v>15</v>
      </c>
      <c r="J18" s="43">
        <v>279</v>
      </c>
      <c r="K18" s="44" t="s">
        <v>92</v>
      </c>
      <c r="L18" s="43">
        <v>22.72</v>
      </c>
    </row>
    <row r="19" spans="1:12" ht="14.4">
      <c r="A19" s="23"/>
      <c r="B19" s="15"/>
      <c r="C19" s="11"/>
      <c r="D19" s="7" t="s">
        <v>29</v>
      </c>
      <c r="E19" s="42" t="s">
        <v>50</v>
      </c>
      <c r="F19" s="43">
        <v>150</v>
      </c>
      <c r="G19" s="43">
        <v>5</v>
      </c>
      <c r="H19" s="43">
        <v>6</v>
      </c>
      <c r="I19" s="43">
        <v>27</v>
      </c>
      <c r="J19" s="43">
        <v>174</v>
      </c>
      <c r="K19" s="44" t="s">
        <v>93</v>
      </c>
      <c r="L19" s="43">
        <v>12</v>
      </c>
    </row>
    <row r="20" spans="1:12" ht="14.4">
      <c r="A20" s="23"/>
      <c r="B20" s="15"/>
      <c r="C20" s="11"/>
      <c r="D20" s="7" t="s">
        <v>30</v>
      </c>
      <c r="E20" s="42" t="s">
        <v>51</v>
      </c>
      <c r="F20" s="43">
        <v>200</v>
      </c>
      <c r="G20" s="43">
        <v>1</v>
      </c>
      <c r="H20" s="43">
        <v>0</v>
      </c>
      <c r="I20" s="43">
        <v>19</v>
      </c>
      <c r="J20" s="43">
        <v>81</v>
      </c>
      <c r="K20" s="44" t="s">
        <v>88</v>
      </c>
      <c r="L20" s="43">
        <v>10</v>
      </c>
    </row>
    <row r="21" spans="1:12" ht="14.4">
      <c r="A21" s="23"/>
      <c r="B21" s="15"/>
      <c r="C21" s="11"/>
      <c r="D21" s="7" t="s">
        <v>31</v>
      </c>
      <c r="E21" s="42" t="s">
        <v>39</v>
      </c>
      <c r="F21" s="43">
        <v>60</v>
      </c>
      <c r="G21" s="43">
        <v>5</v>
      </c>
      <c r="H21" s="43">
        <v>1</v>
      </c>
      <c r="I21" s="43">
        <v>30</v>
      </c>
      <c r="J21" s="43">
        <v>141</v>
      </c>
      <c r="K21" s="44" t="s">
        <v>89</v>
      </c>
      <c r="L21" s="43">
        <v>3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SUM(F16:F22)</f>
        <v>760</v>
      </c>
      <c r="G23" s="19">
        <f>SUM(G16:G22)</f>
        <v>35</v>
      </c>
      <c r="H23" s="19">
        <f>SUM(H16:H22)</f>
        <v>31</v>
      </c>
      <c r="I23" s="19">
        <f>SUM(I16:I22)</f>
        <v>105</v>
      </c>
      <c r="J23" s="19">
        <f>SUM(J16:J22)</f>
        <v>804</v>
      </c>
      <c r="K23" s="25"/>
      <c r="L23" s="19">
        <f>SUM(L16:L22)</f>
        <v>71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F15+F23</f>
        <v>760</v>
      </c>
      <c r="G24" s="32">
        <f>G15+G23</f>
        <v>35</v>
      </c>
      <c r="H24" s="32">
        <f>H15+H23</f>
        <v>31</v>
      </c>
      <c r="I24" s="32">
        <f>I15+I23</f>
        <v>105</v>
      </c>
      <c r="J24" s="32">
        <f>J15+J23</f>
        <v>804</v>
      </c>
      <c r="K24" s="32"/>
      <c r="L24" s="32">
        <f>L15+L23</f>
        <v>71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6"/>
      <c r="B33" s="17"/>
      <c r="C33" s="8"/>
      <c r="D33" s="18" t="s">
        <v>33</v>
      </c>
      <c r="E33" s="9"/>
      <c r="F33" s="19">
        <f>SUM(F25:F32)</f>
        <v>0</v>
      </c>
      <c r="G33" s="19">
        <f>SUM(G25:G32)</f>
        <v>0</v>
      </c>
      <c r="H33" s="19">
        <f>SUM(H25:H32)</f>
        <v>0</v>
      </c>
      <c r="I33" s="19">
        <f>SUM(I25:I32)</f>
        <v>0</v>
      </c>
      <c r="J33" s="19">
        <f>SUM(J25:J32)</f>
        <v>0</v>
      </c>
      <c r="K33" s="25"/>
      <c r="L33" s="19">
        <f>SUM(L25:L32)</f>
        <v>0</v>
      </c>
    </row>
    <row r="34" spans="1:12" ht="14.4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 t="s">
        <v>53</v>
      </c>
      <c r="F34" s="43">
        <v>60</v>
      </c>
      <c r="G34" s="43">
        <v>1</v>
      </c>
      <c r="H34" s="43">
        <v>6</v>
      </c>
      <c r="I34" s="43">
        <v>4</v>
      </c>
      <c r="J34" s="43">
        <v>74</v>
      </c>
      <c r="K34" s="44" t="s">
        <v>99</v>
      </c>
      <c r="L34" s="43">
        <v>8</v>
      </c>
    </row>
    <row r="35" spans="1:12" ht="14.4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5</v>
      </c>
      <c r="H35" s="43">
        <v>6</v>
      </c>
      <c r="I35" s="43">
        <v>10</v>
      </c>
      <c r="J35" s="43">
        <v>110</v>
      </c>
      <c r="K35" s="44" t="s">
        <v>95</v>
      </c>
      <c r="L35" s="43">
        <v>9</v>
      </c>
    </row>
    <row r="36" spans="1:12" ht="14.4">
      <c r="A36" s="14"/>
      <c r="B36" s="15"/>
      <c r="C36" s="11"/>
      <c r="D36" s="7" t="s">
        <v>28</v>
      </c>
      <c r="E36" s="42" t="s">
        <v>55</v>
      </c>
      <c r="F36" s="43">
        <v>100</v>
      </c>
      <c r="G36" s="43">
        <v>13</v>
      </c>
      <c r="H36" s="43">
        <v>4</v>
      </c>
      <c r="I36" s="43">
        <v>6</v>
      </c>
      <c r="J36" s="43">
        <v>112</v>
      </c>
      <c r="K36" s="44" t="s">
        <v>100</v>
      </c>
      <c r="L36" s="43">
        <v>20</v>
      </c>
    </row>
    <row r="37" spans="1:12" ht="14.4">
      <c r="A37" s="14"/>
      <c r="B37" s="15"/>
      <c r="C37" s="11"/>
      <c r="D37" s="7" t="s">
        <v>29</v>
      </c>
      <c r="E37" s="42" t="s">
        <v>42</v>
      </c>
      <c r="F37" s="43">
        <v>150</v>
      </c>
      <c r="G37" s="43">
        <v>4</v>
      </c>
      <c r="H37" s="43">
        <v>5</v>
      </c>
      <c r="I37" s="43">
        <v>36</v>
      </c>
      <c r="J37" s="43">
        <v>204</v>
      </c>
      <c r="K37" s="44" t="s">
        <v>101</v>
      </c>
      <c r="L37" s="43">
        <v>13</v>
      </c>
    </row>
    <row r="38" spans="1:12" ht="14.4">
      <c r="A38" s="14"/>
      <c r="B38" s="15"/>
      <c r="C38" s="11"/>
      <c r="D38" s="7" t="s">
        <v>30</v>
      </c>
      <c r="E38" s="42" t="s">
        <v>56</v>
      </c>
      <c r="F38" s="43">
        <v>200</v>
      </c>
      <c r="G38" s="43">
        <v>0</v>
      </c>
      <c r="H38" s="43">
        <v>0</v>
      </c>
      <c r="I38" s="43">
        <v>7</v>
      </c>
      <c r="J38" s="43">
        <v>29</v>
      </c>
      <c r="K38" s="44" t="s">
        <v>102</v>
      </c>
      <c r="L38" s="43">
        <v>15</v>
      </c>
    </row>
    <row r="39" spans="1:12" ht="14.4">
      <c r="A39" s="14"/>
      <c r="B39" s="15"/>
      <c r="C39" s="11"/>
      <c r="D39" s="7" t="s">
        <v>31</v>
      </c>
      <c r="E39" s="42" t="s">
        <v>39</v>
      </c>
      <c r="F39" s="43">
        <v>60</v>
      </c>
      <c r="G39" s="43">
        <v>5</v>
      </c>
      <c r="H39" s="43">
        <v>1</v>
      </c>
      <c r="I39" s="43">
        <v>30</v>
      </c>
      <c r="J39" s="43">
        <v>141</v>
      </c>
      <c r="K39" s="44" t="s">
        <v>89</v>
      </c>
      <c r="L39" s="43">
        <v>3</v>
      </c>
    </row>
    <row r="40" spans="1:12" ht="14.4">
      <c r="A40" s="14"/>
      <c r="B40" s="15"/>
      <c r="C40" s="11"/>
      <c r="D40" s="7" t="s">
        <v>32</v>
      </c>
      <c r="E40" s="42" t="s">
        <v>52</v>
      </c>
      <c r="F40" s="43">
        <v>30</v>
      </c>
      <c r="G40" s="43">
        <v>2</v>
      </c>
      <c r="H40" s="43">
        <v>0</v>
      </c>
      <c r="I40" s="43">
        <v>10</v>
      </c>
      <c r="J40" s="43">
        <v>51</v>
      </c>
      <c r="K40" s="44" t="s">
        <v>89</v>
      </c>
      <c r="L40" s="43">
        <v>4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SUM(F34:F41)</f>
        <v>800</v>
      </c>
      <c r="G42" s="19">
        <f t="shared" ref="G42" si="2">SUM(G34:G41)</f>
        <v>30</v>
      </c>
      <c r="H42" s="19">
        <f t="shared" ref="H42" si="3">SUM(H34:H41)</f>
        <v>22</v>
      </c>
      <c r="I42" s="19">
        <f t="shared" ref="I42" si="4">SUM(I34:I41)</f>
        <v>103</v>
      </c>
      <c r="J42" s="19">
        <f t="shared" ref="J42:L42" si="5">SUM(J34:J41)</f>
        <v>721</v>
      </c>
      <c r="K42" s="25"/>
      <c r="L42" s="19">
        <f t="shared" si="5"/>
        <v>72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F33+F42</f>
        <v>800</v>
      </c>
      <c r="G43" s="32">
        <f>G33+G42</f>
        <v>30</v>
      </c>
      <c r="H43" s="32">
        <f>H33+H42</f>
        <v>22</v>
      </c>
      <c r="I43" s="32">
        <f>I33+I42</f>
        <v>103</v>
      </c>
      <c r="J43" s="32">
        <f>J33+J42</f>
        <v>721</v>
      </c>
      <c r="K43" s="32"/>
      <c r="L43" s="32">
        <f>L33+L42</f>
        <v>72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24"/>
      <c r="B52" s="17"/>
      <c r="C52" s="8"/>
      <c r="D52" s="18" t="s">
        <v>33</v>
      </c>
      <c r="E52" s="9"/>
      <c r="F52" s="19">
        <f>SUM(F44:F51)</f>
        <v>0</v>
      </c>
      <c r="G52" s="19">
        <f>SUM(G44:G51)</f>
        <v>0</v>
      </c>
      <c r="H52" s="19">
        <f>SUM(H44:H51)</f>
        <v>0</v>
      </c>
      <c r="I52" s="19">
        <f>SUM(I44:I51)</f>
        <v>0</v>
      </c>
      <c r="J52" s="19">
        <f>SUM(J44:J51)</f>
        <v>0</v>
      </c>
      <c r="K52" s="25"/>
      <c r="L52" s="19">
        <f>SUM(L44:L51)</f>
        <v>0</v>
      </c>
    </row>
    <row r="53" spans="1:12" ht="14.4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61</v>
      </c>
      <c r="F53" s="43">
        <v>60</v>
      </c>
      <c r="G53" s="43">
        <v>1</v>
      </c>
      <c r="H53" s="43">
        <v>0</v>
      </c>
      <c r="I53" s="43">
        <v>3</v>
      </c>
      <c r="J53" s="43">
        <v>15</v>
      </c>
      <c r="K53" s="44" t="s">
        <v>103</v>
      </c>
      <c r="L53" s="43">
        <v>7</v>
      </c>
    </row>
    <row r="54" spans="1:12" ht="14.4">
      <c r="A54" s="23"/>
      <c r="B54" s="15"/>
      <c r="C54" s="11"/>
      <c r="D54" s="7" t="s">
        <v>27</v>
      </c>
      <c r="E54" s="42" t="s">
        <v>57</v>
      </c>
      <c r="F54" s="43">
        <v>200</v>
      </c>
      <c r="G54" s="43">
        <v>5</v>
      </c>
      <c r="H54" s="43">
        <v>3</v>
      </c>
      <c r="I54" s="43">
        <v>19</v>
      </c>
      <c r="J54" s="43">
        <v>120</v>
      </c>
      <c r="K54" s="44" t="s">
        <v>104</v>
      </c>
      <c r="L54" s="43">
        <v>15</v>
      </c>
    </row>
    <row r="55" spans="1:12" ht="14.4">
      <c r="A55" s="23"/>
      <c r="B55" s="15"/>
      <c r="C55" s="11"/>
      <c r="D55" s="7" t="s">
        <v>28</v>
      </c>
      <c r="E55" s="42" t="s">
        <v>58</v>
      </c>
      <c r="F55" s="43">
        <v>90</v>
      </c>
      <c r="G55" s="43">
        <v>14</v>
      </c>
      <c r="H55" s="43">
        <v>9</v>
      </c>
      <c r="I55" s="43">
        <v>13</v>
      </c>
      <c r="J55" s="43">
        <v>188</v>
      </c>
      <c r="K55" s="44" t="s">
        <v>105</v>
      </c>
      <c r="L55" s="43">
        <v>21</v>
      </c>
    </row>
    <row r="56" spans="1:12" ht="14.4">
      <c r="A56" s="23"/>
      <c r="B56" s="15"/>
      <c r="C56" s="11"/>
      <c r="D56" s="7" t="s">
        <v>29</v>
      </c>
      <c r="E56" s="42" t="s">
        <v>59</v>
      </c>
      <c r="F56" s="43">
        <v>150</v>
      </c>
      <c r="G56" s="43">
        <v>4</v>
      </c>
      <c r="H56" s="43">
        <v>5</v>
      </c>
      <c r="I56" s="43">
        <v>31</v>
      </c>
      <c r="J56" s="43">
        <v>187</v>
      </c>
      <c r="K56" s="44" t="s">
        <v>106</v>
      </c>
      <c r="L56" s="43">
        <v>14</v>
      </c>
    </row>
    <row r="57" spans="1:12" ht="14.4">
      <c r="A57" s="23"/>
      <c r="B57" s="15"/>
      <c r="C57" s="11"/>
      <c r="D57" s="7" t="s">
        <v>30</v>
      </c>
      <c r="E57" s="42" t="s">
        <v>60</v>
      </c>
      <c r="F57" s="43">
        <v>200</v>
      </c>
      <c r="G57" s="43">
        <v>1</v>
      </c>
      <c r="H57" s="43">
        <v>0</v>
      </c>
      <c r="I57" s="43">
        <v>16</v>
      </c>
      <c r="J57" s="43">
        <v>67</v>
      </c>
      <c r="K57" s="44" t="s">
        <v>107</v>
      </c>
      <c r="L57" s="43">
        <v>10</v>
      </c>
    </row>
    <row r="58" spans="1:12" ht="14.4">
      <c r="A58" s="23"/>
      <c r="B58" s="15"/>
      <c r="C58" s="11"/>
      <c r="D58" s="7" t="s">
        <v>31</v>
      </c>
      <c r="E58" s="42" t="s">
        <v>39</v>
      </c>
      <c r="F58" s="43">
        <v>60</v>
      </c>
      <c r="G58" s="43">
        <v>5</v>
      </c>
      <c r="H58" s="43">
        <v>1</v>
      </c>
      <c r="I58" s="43">
        <v>30</v>
      </c>
      <c r="J58" s="43">
        <v>141</v>
      </c>
      <c r="K58" s="44" t="s">
        <v>89</v>
      </c>
      <c r="L58" s="43">
        <v>3</v>
      </c>
    </row>
    <row r="59" spans="1:12" ht="14.4">
      <c r="A59" s="23"/>
      <c r="B59" s="15"/>
      <c r="C59" s="11"/>
      <c r="D59" s="7" t="s">
        <v>32</v>
      </c>
      <c r="E59" s="42" t="s">
        <v>52</v>
      </c>
      <c r="F59" s="43">
        <v>30</v>
      </c>
      <c r="G59" s="43">
        <v>2</v>
      </c>
      <c r="H59" s="43">
        <v>0</v>
      </c>
      <c r="I59" s="43">
        <v>10</v>
      </c>
      <c r="J59" s="43">
        <v>51</v>
      </c>
      <c r="K59" s="44" t="s">
        <v>89</v>
      </c>
      <c r="L59" s="43">
        <v>4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4"/>
      <c r="B62" s="17"/>
      <c r="C62" s="8"/>
      <c r="D62" s="18" t="s">
        <v>33</v>
      </c>
      <c r="E62" s="9"/>
      <c r="F62" s="19">
        <f>SUM(F53:F61)</f>
        <v>790</v>
      </c>
      <c r="G62" s="19">
        <f t="shared" ref="G62" si="6">SUM(G53:G61)</f>
        <v>32</v>
      </c>
      <c r="H62" s="19">
        <f t="shared" ref="H62" si="7">SUM(H53:H61)</f>
        <v>18</v>
      </c>
      <c r="I62" s="19">
        <f t="shared" ref="I62" si="8">SUM(I53:I61)</f>
        <v>122</v>
      </c>
      <c r="J62" s="19">
        <f t="shared" ref="J62:L62" si="9">SUM(J53:J61)</f>
        <v>769</v>
      </c>
      <c r="K62" s="25"/>
      <c r="L62" s="19">
        <f t="shared" si="9"/>
        <v>74</v>
      </c>
    </row>
    <row r="63" spans="1:12" ht="15.75" customHeight="1">
      <c r="A63" s="29">
        <f>A44</f>
        <v>1</v>
      </c>
      <c r="B63" s="30">
        <f>B44</f>
        <v>3</v>
      </c>
      <c r="C63" s="51" t="s">
        <v>4</v>
      </c>
      <c r="D63" s="52"/>
      <c r="E63" s="31"/>
      <c r="F63" s="32">
        <f>F52+F62</f>
        <v>790</v>
      </c>
      <c r="G63" s="32">
        <f t="shared" ref="G63" si="10">G52+G62</f>
        <v>32</v>
      </c>
      <c r="H63" s="32">
        <f t="shared" ref="H63" si="11">H52+H62</f>
        <v>18</v>
      </c>
      <c r="I63" s="32">
        <f t="shared" ref="I63" si="12">I52+I62</f>
        <v>122</v>
      </c>
      <c r="J63" s="32">
        <f t="shared" ref="J63:L63" si="13">J52+J62</f>
        <v>769</v>
      </c>
      <c r="K63" s="32"/>
      <c r="L63" s="32">
        <f t="shared" si="13"/>
        <v>74</v>
      </c>
    </row>
    <row r="64" spans="1:12" ht="14.4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25" ht="14.4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25" ht="14.4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25" ht="14.4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25" ht="14.4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25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25" ht="14.4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25" ht="14.4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25" ht="14.4">
      <c r="A72" s="24"/>
      <c r="B72" s="17"/>
      <c r="C72" s="8"/>
      <c r="D72" s="18" t="s">
        <v>33</v>
      </c>
      <c r="E72" s="9"/>
      <c r="F72" s="19">
        <f>SUM(F64:F71)</f>
        <v>0</v>
      </c>
      <c r="G72" s="19">
        <f t="shared" ref="G72" si="14">SUM(G64:G71)</f>
        <v>0</v>
      </c>
      <c r="H72" s="19">
        <f t="shared" ref="H72" si="15">SUM(H64:H71)</f>
        <v>0</v>
      </c>
      <c r="I72" s="19">
        <f t="shared" ref="I72" si="16">SUM(I64:I71)</f>
        <v>0</v>
      </c>
      <c r="J72" s="19">
        <f t="shared" ref="J72:L72" si="17">SUM(J64:J71)</f>
        <v>0</v>
      </c>
      <c r="K72" s="25"/>
      <c r="L72" s="19">
        <f t="shared" si="17"/>
        <v>0</v>
      </c>
    </row>
    <row r="73" spans="1:25" ht="14.4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2" t="s">
        <v>47</v>
      </c>
      <c r="F73" s="43">
        <v>60</v>
      </c>
      <c r="G73" s="43">
        <v>1</v>
      </c>
      <c r="H73" s="43">
        <v>0</v>
      </c>
      <c r="I73" s="43">
        <v>2</v>
      </c>
      <c r="J73" s="43">
        <v>13</v>
      </c>
      <c r="K73" s="44" t="s">
        <v>90</v>
      </c>
      <c r="L73" s="43">
        <v>4</v>
      </c>
    </row>
    <row r="74" spans="1:25" ht="14.4">
      <c r="A74" s="23"/>
      <c r="B74" s="15"/>
      <c r="C74" s="11"/>
      <c r="D74" s="7" t="s">
        <v>27</v>
      </c>
      <c r="E74" s="42" t="s">
        <v>62</v>
      </c>
      <c r="F74" s="43">
        <v>200</v>
      </c>
      <c r="G74" s="43">
        <v>7</v>
      </c>
      <c r="H74" s="43">
        <v>5</v>
      </c>
      <c r="I74" s="43">
        <v>16</v>
      </c>
      <c r="J74" s="43">
        <v>133</v>
      </c>
      <c r="K74" s="44" t="s">
        <v>108</v>
      </c>
      <c r="L74" s="43">
        <v>18.14</v>
      </c>
      <c r="P74" s="2" t="s">
        <v>63</v>
      </c>
      <c r="Q74" s="2">
        <v>133</v>
      </c>
      <c r="Y74" s="2" t="s">
        <v>64</v>
      </c>
    </row>
    <row r="75" spans="1:25" ht="14.4">
      <c r="A75" s="23"/>
      <c r="B75" s="15"/>
      <c r="C75" s="11"/>
      <c r="D75" s="7" t="s">
        <v>28</v>
      </c>
      <c r="E75" s="42" t="s">
        <v>65</v>
      </c>
      <c r="F75" s="43">
        <v>90</v>
      </c>
      <c r="G75" s="43">
        <v>14</v>
      </c>
      <c r="H75" s="43">
        <v>3</v>
      </c>
      <c r="I75" s="43">
        <v>10</v>
      </c>
      <c r="J75" s="43">
        <v>127</v>
      </c>
      <c r="K75" s="44" t="s">
        <v>109</v>
      </c>
      <c r="L75" s="43">
        <v>23.86</v>
      </c>
    </row>
    <row r="76" spans="1:25" ht="14.4">
      <c r="A76" s="23"/>
      <c r="B76" s="15"/>
      <c r="C76" s="11"/>
      <c r="D76" s="7" t="s">
        <v>29</v>
      </c>
      <c r="E76" s="42" t="s">
        <v>50</v>
      </c>
      <c r="F76" s="43">
        <v>150</v>
      </c>
      <c r="G76" s="43">
        <v>5</v>
      </c>
      <c r="H76" s="43">
        <v>6</v>
      </c>
      <c r="I76" s="43">
        <v>27</v>
      </c>
      <c r="J76" s="43">
        <v>174</v>
      </c>
      <c r="K76" s="44" t="s">
        <v>93</v>
      </c>
      <c r="L76" s="43">
        <v>12</v>
      </c>
    </row>
    <row r="77" spans="1:25" ht="14.4">
      <c r="A77" s="23"/>
      <c r="B77" s="15"/>
      <c r="C77" s="11"/>
      <c r="D77" s="7" t="s">
        <v>30</v>
      </c>
      <c r="E77" s="42" t="s">
        <v>66</v>
      </c>
      <c r="F77" s="43">
        <v>200</v>
      </c>
      <c r="G77" s="43">
        <v>1</v>
      </c>
      <c r="H77" s="43">
        <v>0</v>
      </c>
      <c r="I77" s="43">
        <v>20</v>
      </c>
      <c r="J77" s="43">
        <v>81</v>
      </c>
      <c r="K77" s="44" t="s">
        <v>110</v>
      </c>
      <c r="L77" s="43">
        <v>10</v>
      </c>
    </row>
    <row r="78" spans="1:25" ht="14.4">
      <c r="A78" s="23"/>
      <c r="B78" s="15"/>
      <c r="C78" s="11"/>
      <c r="D78" s="7" t="s">
        <v>31</v>
      </c>
      <c r="E78" s="42" t="s">
        <v>39</v>
      </c>
      <c r="F78" s="43">
        <v>60</v>
      </c>
      <c r="G78" s="43">
        <v>5</v>
      </c>
      <c r="H78" s="43">
        <v>1</v>
      </c>
      <c r="I78" s="43">
        <v>30</v>
      </c>
      <c r="J78" s="43">
        <v>141</v>
      </c>
      <c r="K78" s="44" t="s">
        <v>89</v>
      </c>
      <c r="L78" s="43">
        <v>3</v>
      </c>
    </row>
    <row r="79" spans="1:25" ht="14.4">
      <c r="A79" s="23"/>
      <c r="B79" s="15"/>
      <c r="C79" s="11"/>
      <c r="D79" s="7" t="s">
        <v>32</v>
      </c>
      <c r="E79" s="42" t="s">
        <v>52</v>
      </c>
      <c r="F79" s="43">
        <v>30</v>
      </c>
      <c r="G79" s="43">
        <v>2</v>
      </c>
      <c r="H79" s="43">
        <v>0</v>
      </c>
      <c r="I79" s="43">
        <v>10</v>
      </c>
      <c r="J79" s="43">
        <v>51</v>
      </c>
      <c r="K79" s="44" t="s">
        <v>89</v>
      </c>
      <c r="L79" s="43">
        <v>4</v>
      </c>
    </row>
    <row r="80" spans="1:25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4"/>
      <c r="B81" s="17"/>
      <c r="C81" s="8"/>
      <c r="D81" s="18" t="s">
        <v>33</v>
      </c>
      <c r="E81" s="9"/>
      <c r="F81" s="19">
        <f>SUM(F73:F80)</f>
        <v>790</v>
      </c>
      <c r="G81" s="19">
        <f t="shared" ref="G81" si="18">SUM(G73:G80)</f>
        <v>35</v>
      </c>
      <c r="H81" s="19">
        <f t="shared" ref="H81" si="19">SUM(H73:H80)</f>
        <v>15</v>
      </c>
      <c r="I81" s="19">
        <f t="shared" ref="I81" si="20">SUM(I73:I80)</f>
        <v>115</v>
      </c>
      <c r="J81" s="19">
        <f t="shared" ref="J81:L81" si="21">SUM(J73:J80)</f>
        <v>720</v>
      </c>
      <c r="K81" s="25"/>
      <c r="L81" s="19">
        <f t="shared" si="21"/>
        <v>75</v>
      </c>
    </row>
    <row r="82" spans="1:12" ht="15.75" customHeight="1">
      <c r="A82" s="29">
        <f>A64</f>
        <v>1</v>
      </c>
      <c r="B82" s="30">
        <f>B64</f>
        <v>4</v>
      </c>
      <c r="C82" s="51" t="s">
        <v>4</v>
      </c>
      <c r="D82" s="52"/>
      <c r="E82" s="31"/>
      <c r="F82" s="32">
        <f>F72+F81</f>
        <v>790</v>
      </c>
      <c r="G82" s="32">
        <f>G72+G81</f>
        <v>35</v>
      </c>
      <c r="H82" s="32">
        <f>H72+H81</f>
        <v>15</v>
      </c>
      <c r="I82" s="32">
        <f>I72+I81</f>
        <v>115</v>
      </c>
      <c r="J82" s="32">
        <f>J72+J81</f>
        <v>720</v>
      </c>
      <c r="K82" s="32"/>
      <c r="L82" s="32">
        <f>L72+L81</f>
        <v>75</v>
      </c>
    </row>
    <row r="83" spans="1:12" ht="14.4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4"/>
      <c r="B91" s="17"/>
      <c r="C91" s="8"/>
      <c r="D91" s="18" t="s">
        <v>33</v>
      </c>
      <c r="E91" s="9"/>
      <c r="F91" s="19">
        <f>SUM(F83:F90)</f>
        <v>0</v>
      </c>
      <c r="G91" s="19">
        <f t="shared" ref="G91" si="22">SUM(G83:G90)</f>
        <v>0</v>
      </c>
      <c r="H91" s="19">
        <f t="shared" ref="H91" si="23">SUM(H83:H90)</f>
        <v>0</v>
      </c>
      <c r="I91" s="19">
        <f t="shared" ref="I91" si="24">SUM(I83:I90)</f>
        <v>0</v>
      </c>
      <c r="J91" s="19">
        <f t="shared" ref="J91:L91" si="25">SUM(J83:J90)</f>
        <v>0</v>
      </c>
      <c r="K91" s="25"/>
      <c r="L91" s="19">
        <f t="shared" si="25"/>
        <v>0</v>
      </c>
    </row>
    <row r="92" spans="1:12" ht="14.4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 t="s">
        <v>67</v>
      </c>
      <c r="F92" s="43">
        <v>60</v>
      </c>
      <c r="G92" s="43">
        <v>1</v>
      </c>
      <c r="H92" s="43">
        <v>0</v>
      </c>
      <c r="I92" s="43">
        <v>5</v>
      </c>
      <c r="J92" s="43">
        <v>25</v>
      </c>
      <c r="K92" s="44" t="s">
        <v>84</v>
      </c>
      <c r="L92" s="43">
        <v>4</v>
      </c>
    </row>
    <row r="93" spans="1:12" ht="14.4">
      <c r="A93" s="23"/>
      <c r="B93" s="15"/>
      <c r="C93" s="11"/>
      <c r="D93" s="7" t="s">
        <v>27</v>
      </c>
      <c r="E93" s="42" t="s">
        <v>68</v>
      </c>
      <c r="F93" s="43">
        <v>200</v>
      </c>
      <c r="G93" s="43">
        <v>5</v>
      </c>
      <c r="H93" s="43">
        <v>6</v>
      </c>
      <c r="I93" s="43">
        <v>6</v>
      </c>
      <c r="J93" s="43">
        <v>92</v>
      </c>
      <c r="K93" s="44" t="s">
        <v>111</v>
      </c>
      <c r="L93" s="43">
        <v>9</v>
      </c>
    </row>
    <row r="94" spans="1:12" ht="14.4">
      <c r="A94" s="23"/>
      <c r="B94" s="15"/>
      <c r="C94" s="11"/>
      <c r="D94" s="7" t="s">
        <v>28</v>
      </c>
      <c r="E94" s="42" t="s">
        <v>69</v>
      </c>
      <c r="F94" s="43">
        <v>90</v>
      </c>
      <c r="G94" s="43">
        <v>12</v>
      </c>
      <c r="H94" s="43">
        <v>12</v>
      </c>
      <c r="I94" s="43">
        <v>2</v>
      </c>
      <c r="J94" s="43">
        <v>167</v>
      </c>
      <c r="K94" s="44" t="s">
        <v>112</v>
      </c>
      <c r="L94" s="43">
        <v>24.56</v>
      </c>
    </row>
    <row r="95" spans="1:12" ht="14.4">
      <c r="A95" s="23"/>
      <c r="B95" s="15"/>
      <c r="C95" s="11"/>
      <c r="D95" s="7" t="s">
        <v>29</v>
      </c>
      <c r="E95" s="42" t="s">
        <v>41</v>
      </c>
      <c r="F95" s="43">
        <v>150</v>
      </c>
      <c r="G95" s="43">
        <v>5</v>
      </c>
      <c r="H95" s="43">
        <v>5</v>
      </c>
      <c r="I95" s="43">
        <v>33</v>
      </c>
      <c r="J95" s="43">
        <v>197</v>
      </c>
      <c r="K95" s="44" t="s">
        <v>113</v>
      </c>
      <c r="L95" s="43">
        <v>15</v>
      </c>
    </row>
    <row r="96" spans="1:12" ht="14.4">
      <c r="A96" s="23"/>
      <c r="B96" s="15"/>
      <c r="C96" s="11"/>
      <c r="D96" s="7" t="s">
        <v>30</v>
      </c>
      <c r="E96" s="42" t="s">
        <v>70</v>
      </c>
      <c r="F96" s="43">
        <v>200</v>
      </c>
      <c r="G96" s="43">
        <v>0</v>
      </c>
      <c r="H96" s="43">
        <v>0</v>
      </c>
      <c r="I96" s="43">
        <v>8</v>
      </c>
      <c r="J96" s="43">
        <v>35</v>
      </c>
      <c r="K96" s="44" t="s">
        <v>114</v>
      </c>
      <c r="L96" s="43">
        <v>14</v>
      </c>
    </row>
    <row r="97" spans="1:12" ht="14.4">
      <c r="A97" s="23"/>
      <c r="B97" s="15"/>
      <c r="C97" s="11"/>
      <c r="D97" s="7" t="s">
        <v>31</v>
      </c>
      <c r="E97" s="42" t="s">
        <v>39</v>
      </c>
      <c r="F97" s="43">
        <v>60</v>
      </c>
      <c r="G97" s="43">
        <v>5</v>
      </c>
      <c r="H97" s="43">
        <v>1</v>
      </c>
      <c r="I97" s="43">
        <v>30</v>
      </c>
      <c r="J97" s="43">
        <v>141</v>
      </c>
      <c r="K97" s="44" t="s">
        <v>89</v>
      </c>
      <c r="L97" s="43">
        <v>3</v>
      </c>
    </row>
    <row r="98" spans="1:12" ht="14.4">
      <c r="A98" s="23"/>
      <c r="B98" s="15"/>
      <c r="C98" s="11"/>
      <c r="D98" s="7" t="s">
        <v>32</v>
      </c>
      <c r="E98" s="42" t="s">
        <v>52</v>
      </c>
      <c r="F98" s="43">
        <v>30</v>
      </c>
      <c r="G98" s="43">
        <v>2</v>
      </c>
      <c r="H98" s="43">
        <v>0</v>
      </c>
      <c r="I98" s="43">
        <v>10</v>
      </c>
      <c r="J98" s="43">
        <v>51</v>
      </c>
      <c r="K98" s="44" t="s">
        <v>89</v>
      </c>
      <c r="L98" s="43">
        <v>4</v>
      </c>
    </row>
    <row r="99" spans="1:12" ht="14.4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>
      <c r="A101" s="24"/>
      <c r="B101" s="17"/>
      <c r="C101" s="8"/>
      <c r="D101" s="18" t="s">
        <v>33</v>
      </c>
      <c r="E101" s="9"/>
      <c r="F101" s="19">
        <f>SUM(F92:F100)</f>
        <v>790</v>
      </c>
      <c r="G101" s="19">
        <f t="shared" ref="G101" si="26">SUM(G92:G100)</f>
        <v>30</v>
      </c>
      <c r="H101" s="19">
        <f t="shared" ref="H101" si="27">SUM(H92:H100)</f>
        <v>24</v>
      </c>
      <c r="I101" s="19">
        <f t="shared" ref="I101" si="28">SUM(I92:I100)</f>
        <v>94</v>
      </c>
      <c r="J101" s="19">
        <f t="shared" ref="J101:L101" si="29">SUM(J92:J100)</f>
        <v>708</v>
      </c>
      <c r="K101" s="25"/>
      <c r="L101" s="19">
        <f t="shared" si="29"/>
        <v>73.56</v>
      </c>
    </row>
    <row r="102" spans="1:12" ht="15.75" customHeight="1" thickBot="1">
      <c r="A102" s="29">
        <f>A83</f>
        <v>1</v>
      </c>
      <c r="B102" s="30">
        <f>B83</f>
        <v>5</v>
      </c>
      <c r="C102" s="51" t="s">
        <v>4</v>
      </c>
      <c r="D102" s="52"/>
      <c r="E102" s="31"/>
      <c r="F102" s="32">
        <f>F91+F101</f>
        <v>790</v>
      </c>
      <c r="G102" s="32">
        <f t="shared" ref="G102" si="30">G91+G101</f>
        <v>30</v>
      </c>
      <c r="H102" s="32">
        <f t="shared" ref="H102" si="31">H91+H101</f>
        <v>24</v>
      </c>
      <c r="I102" s="32">
        <f t="shared" ref="I102" si="32">I91+I101</f>
        <v>94</v>
      </c>
      <c r="J102" s="32">
        <f t="shared" ref="J102:L102" si="33">J91+J101</f>
        <v>708</v>
      </c>
      <c r="K102" s="32"/>
      <c r="L102" s="32">
        <f t="shared" si="33"/>
        <v>73.56</v>
      </c>
    </row>
    <row r="103" spans="1:12" ht="14.4">
      <c r="A103" s="20">
        <v>2</v>
      </c>
      <c r="B103" s="21">
        <v>1</v>
      </c>
      <c r="C103" s="22" t="s">
        <v>20</v>
      </c>
      <c r="D103" s="5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4"/>
      <c r="B111" s="17"/>
      <c r="C111" s="8"/>
      <c r="D111" s="18" t="s">
        <v>33</v>
      </c>
      <c r="E111" s="9"/>
      <c r="F111" s="19">
        <f>SUM(F103:F110)</f>
        <v>0</v>
      </c>
      <c r="G111" s="19">
        <f t="shared" ref="G111:J111" si="34">SUM(G103:G110)</f>
        <v>0</v>
      </c>
      <c r="H111" s="19">
        <f t="shared" si="34"/>
        <v>0</v>
      </c>
      <c r="I111" s="19">
        <f t="shared" si="34"/>
        <v>0</v>
      </c>
      <c r="J111" s="19">
        <f t="shared" si="34"/>
        <v>0</v>
      </c>
      <c r="K111" s="25"/>
      <c r="L111" s="19">
        <f t="shared" ref="L111" si="35">SUM(L103:L110)</f>
        <v>0</v>
      </c>
    </row>
    <row r="112" spans="1:12" ht="14.4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2" t="s">
        <v>71</v>
      </c>
      <c r="F112" s="43">
        <v>60</v>
      </c>
      <c r="G112" s="43">
        <v>1</v>
      </c>
      <c r="H112" s="43">
        <v>0</v>
      </c>
      <c r="I112" s="43">
        <v>2</v>
      </c>
      <c r="J112" s="43">
        <v>11</v>
      </c>
      <c r="K112" s="44" t="s">
        <v>115</v>
      </c>
      <c r="L112" s="43">
        <v>4</v>
      </c>
    </row>
    <row r="113" spans="1:12" ht="14.4">
      <c r="A113" s="23"/>
      <c r="B113" s="15"/>
      <c r="C113" s="11"/>
      <c r="D113" s="7" t="s">
        <v>27</v>
      </c>
      <c r="E113" s="42" t="s">
        <v>54</v>
      </c>
      <c r="F113" s="43">
        <v>200</v>
      </c>
      <c r="G113" s="43">
        <v>5</v>
      </c>
      <c r="H113" s="43">
        <v>6</v>
      </c>
      <c r="I113" s="43">
        <v>10</v>
      </c>
      <c r="J113" s="43">
        <v>110</v>
      </c>
      <c r="K113" s="44" t="s">
        <v>95</v>
      </c>
      <c r="L113" s="43">
        <v>9</v>
      </c>
    </row>
    <row r="114" spans="1:12" ht="14.4">
      <c r="A114" s="23"/>
      <c r="B114" s="15"/>
      <c r="C114" s="11"/>
      <c r="D114" s="7" t="s">
        <v>28</v>
      </c>
      <c r="E114" s="42" t="s">
        <v>72</v>
      </c>
      <c r="F114" s="43">
        <v>90</v>
      </c>
      <c r="G114" s="43">
        <v>14</v>
      </c>
      <c r="H114" s="43">
        <v>3</v>
      </c>
      <c r="I114" s="43">
        <v>10</v>
      </c>
      <c r="J114" s="43">
        <v>127</v>
      </c>
      <c r="K114" s="44" t="s">
        <v>116</v>
      </c>
      <c r="L114" s="43">
        <v>21.5</v>
      </c>
    </row>
    <row r="115" spans="1:12" ht="14.4">
      <c r="A115" s="23"/>
      <c r="B115" s="15"/>
      <c r="C115" s="11"/>
      <c r="D115" s="7" t="s">
        <v>29</v>
      </c>
      <c r="E115" s="42" t="s">
        <v>73</v>
      </c>
      <c r="F115" s="43">
        <v>150</v>
      </c>
      <c r="G115" s="43">
        <v>8</v>
      </c>
      <c r="H115" s="43">
        <v>6</v>
      </c>
      <c r="I115" s="43">
        <v>36</v>
      </c>
      <c r="J115" s="43">
        <v>234</v>
      </c>
      <c r="K115" s="44" t="s">
        <v>117</v>
      </c>
      <c r="L115" s="43">
        <v>15</v>
      </c>
    </row>
    <row r="116" spans="1:12" ht="14.4">
      <c r="A116" s="23"/>
      <c r="B116" s="15"/>
      <c r="C116" s="11"/>
      <c r="D116" s="7" t="s">
        <v>30</v>
      </c>
      <c r="E116" s="42" t="s">
        <v>74</v>
      </c>
      <c r="F116" s="43">
        <v>200</v>
      </c>
      <c r="G116" s="43">
        <v>0</v>
      </c>
      <c r="H116" s="43">
        <v>0</v>
      </c>
      <c r="I116" s="43">
        <v>10</v>
      </c>
      <c r="J116" s="43">
        <v>42</v>
      </c>
      <c r="K116" s="44" t="s">
        <v>98</v>
      </c>
      <c r="L116" s="43">
        <v>15</v>
      </c>
    </row>
    <row r="117" spans="1:12" ht="14.4">
      <c r="A117" s="23"/>
      <c r="B117" s="15"/>
      <c r="C117" s="11"/>
      <c r="D117" s="7" t="s">
        <v>31</v>
      </c>
      <c r="E117" s="42" t="s">
        <v>39</v>
      </c>
      <c r="F117" s="43">
        <v>60</v>
      </c>
      <c r="G117" s="43">
        <v>5</v>
      </c>
      <c r="H117" s="43">
        <v>1</v>
      </c>
      <c r="I117" s="43">
        <v>30</v>
      </c>
      <c r="J117" s="43">
        <v>141</v>
      </c>
      <c r="K117" s="44" t="s">
        <v>89</v>
      </c>
      <c r="L117" s="43">
        <v>3</v>
      </c>
    </row>
    <row r="118" spans="1:12" ht="14.4">
      <c r="A118" s="23"/>
      <c r="B118" s="15"/>
      <c r="C118" s="11"/>
      <c r="D118" s="6" t="s">
        <v>32</v>
      </c>
      <c r="E118" s="42" t="s">
        <v>52</v>
      </c>
      <c r="F118" s="43">
        <v>30</v>
      </c>
      <c r="G118" s="43">
        <v>2</v>
      </c>
      <c r="H118" s="43">
        <v>0</v>
      </c>
      <c r="I118" s="43">
        <v>10</v>
      </c>
      <c r="J118" s="43">
        <v>51</v>
      </c>
      <c r="K118" s="44" t="s">
        <v>89</v>
      </c>
      <c r="L118" s="43">
        <v>4</v>
      </c>
    </row>
    <row r="119" spans="1:12" ht="14.4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24"/>
      <c r="B120" s="17"/>
      <c r="C120" s="8"/>
      <c r="D120" s="18" t="s">
        <v>33</v>
      </c>
      <c r="E120" s="9"/>
      <c r="F120" s="19">
        <f>SUM(F112:F119)</f>
        <v>790</v>
      </c>
      <c r="G120" s="19">
        <f t="shared" ref="G120:J120" si="36">SUM(G112:G119)</f>
        <v>35</v>
      </c>
      <c r="H120" s="19">
        <f t="shared" si="36"/>
        <v>16</v>
      </c>
      <c r="I120" s="19">
        <f t="shared" si="36"/>
        <v>108</v>
      </c>
      <c r="J120" s="19">
        <f t="shared" si="36"/>
        <v>716</v>
      </c>
      <c r="K120" s="25"/>
      <c r="L120" s="19">
        <f t="shared" ref="L120" si="37">SUM(L112:L119)</f>
        <v>71.5</v>
      </c>
    </row>
    <row r="121" spans="1:12" ht="14.4">
      <c r="A121" s="29">
        <f>A103</f>
        <v>2</v>
      </c>
      <c r="B121" s="30">
        <f>B103</f>
        <v>1</v>
      </c>
      <c r="C121" s="51" t="s">
        <v>4</v>
      </c>
      <c r="D121" s="52"/>
      <c r="E121" s="31"/>
      <c r="F121" s="32">
        <f>F111+F120</f>
        <v>790</v>
      </c>
      <c r="G121" s="32">
        <f>G111+G120</f>
        <v>35</v>
      </c>
      <c r="H121" s="32">
        <f>H111+H120</f>
        <v>16</v>
      </c>
      <c r="I121" s="32">
        <f>I111+I120</f>
        <v>108</v>
      </c>
      <c r="J121" s="32">
        <f>J111+J120</f>
        <v>716</v>
      </c>
      <c r="K121" s="32"/>
      <c r="L121" s="32">
        <f>L111+L120</f>
        <v>71.5</v>
      </c>
    </row>
    <row r="122" spans="1:12" ht="14.4">
      <c r="A122" s="14">
        <v>2</v>
      </c>
      <c r="B122" s="15">
        <v>2</v>
      </c>
      <c r="C122" s="22" t="s">
        <v>20</v>
      </c>
      <c r="D122" s="5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6"/>
      <c r="B130" s="17"/>
      <c r="C130" s="8"/>
      <c r="D130" s="18" t="s">
        <v>33</v>
      </c>
      <c r="E130" s="9"/>
      <c r="F130" s="19">
        <f>SUM(F122:F129)</f>
        <v>0</v>
      </c>
      <c r="G130" s="19">
        <f t="shared" ref="G130:J130" si="38">SUM(G122:G129)</f>
        <v>0</v>
      </c>
      <c r="H130" s="19">
        <f t="shared" si="38"/>
        <v>0</v>
      </c>
      <c r="I130" s="19">
        <f t="shared" si="38"/>
        <v>0</v>
      </c>
      <c r="J130" s="19">
        <f t="shared" si="38"/>
        <v>0</v>
      </c>
      <c r="K130" s="25"/>
      <c r="L130" s="19">
        <f t="shared" ref="L130" si="39">SUM(L122:L129)</f>
        <v>0</v>
      </c>
    </row>
    <row r="131" spans="1:12" ht="14.4">
      <c r="A131" s="13">
        <f>A122</f>
        <v>2</v>
      </c>
      <c r="B131" s="13">
        <f>B122</f>
        <v>2</v>
      </c>
      <c r="C131" s="10" t="s">
        <v>25</v>
      </c>
      <c r="D131" s="7" t="s">
        <v>26</v>
      </c>
      <c r="E131" s="42" t="s">
        <v>75</v>
      </c>
      <c r="F131" s="43">
        <v>60</v>
      </c>
      <c r="G131" s="43">
        <v>1</v>
      </c>
      <c r="H131" s="43">
        <v>6</v>
      </c>
      <c r="I131" s="43">
        <v>6</v>
      </c>
      <c r="J131" s="43">
        <v>82</v>
      </c>
      <c r="K131" s="44" t="s">
        <v>118</v>
      </c>
      <c r="L131" s="43">
        <v>7</v>
      </c>
    </row>
    <row r="132" spans="1:12" ht="14.4">
      <c r="A132" s="14"/>
      <c r="B132" s="15"/>
      <c r="C132" s="11"/>
      <c r="D132" s="7" t="s">
        <v>27</v>
      </c>
      <c r="E132" s="42" t="s">
        <v>76</v>
      </c>
      <c r="F132" s="43">
        <v>230</v>
      </c>
      <c r="G132" s="43">
        <v>5</v>
      </c>
      <c r="H132" s="43">
        <v>6</v>
      </c>
      <c r="I132" s="43">
        <v>14</v>
      </c>
      <c r="J132" s="43">
        <v>126</v>
      </c>
      <c r="K132" s="44" t="s">
        <v>119</v>
      </c>
      <c r="L132" s="43">
        <v>19.28</v>
      </c>
    </row>
    <row r="133" spans="1:12" ht="14.4">
      <c r="A133" s="14"/>
      <c r="B133" s="15"/>
      <c r="C133" s="11"/>
      <c r="D133" s="7" t="s">
        <v>28</v>
      </c>
      <c r="E133" s="42" t="s">
        <v>77</v>
      </c>
      <c r="F133" s="43">
        <v>200</v>
      </c>
      <c r="G133" s="43">
        <v>15</v>
      </c>
      <c r="H133" s="43">
        <v>15</v>
      </c>
      <c r="I133" s="43">
        <v>39</v>
      </c>
      <c r="J133" s="43">
        <v>348</v>
      </c>
      <c r="K133" s="44" t="s">
        <v>120</v>
      </c>
      <c r="L133" s="43">
        <v>33.72</v>
      </c>
    </row>
    <row r="134" spans="1:12" ht="14.4">
      <c r="A134" s="14"/>
      <c r="B134" s="15"/>
      <c r="C134" s="11"/>
      <c r="D134" s="7" t="s">
        <v>30</v>
      </c>
      <c r="E134" s="42" t="s">
        <v>60</v>
      </c>
      <c r="F134" s="43">
        <v>200</v>
      </c>
      <c r="G134" s="43">
        <v>1</v>
      </c>
      <c r="H134" s="43">
        <v>0</v>
      </c>
      <c r="I134" s="43">
        <v>16</v>
      </c>
      <c r="J134" s="43">
        <v>67</v>
      </c>
      <c r="K134" s="44" t="s">
        <v>107</v>
      </c>
      <c r="L134" s="43">
        <v>10</v>
      </c>
    </row>
    <row r="135" spans="1:12" ht="14.4">
      <c r="A135" s="14"/>
      <c r="B135" s="15"/>
      <c r="C135" s="11"/>
      <c r="D135" s="7" t="s">
        <v>31</v>
      </c>
      <c r="E135" s="42" t="s">
        <v>39</v>
      </c>
      <c r="F135" s="43">
        <v>60</v>
      </c>
      <c r="G135" s="43">
        <v>5</v>
      </c>
      <c r="H135" s="43">
        <v>1</v>
      </c>
      <c r="I135" s="43">
        <v>30</v>
      </c>
      <c r="J135" s="43">
        <v>141</v>
      </c>
      <c r="K135" s="44" t="s">
        <v>89</v>
      </c>
      <c r="L135" s="43">
        <v>3</v>
      </c>
    </row>
    <row r="136" spans="1:12" ht="14.4">
      <c r="A136" s="14"/>
      <c r="B136" s="15"/>
      <c r="C136" s="11"/>
      <c r="D136" s="7" t="s">
        <v>32</v>
      </c>
      <c r="E136" s="42" t="s">
        <v>52</v>
      </c>
      <c r="F136" s="43">
        <v>30</v>
      </c>
      <c r="G136" s="43">
        <v>2</v>
      </c>
      <c r="H136" s="43">
        <v>0</v>
      </c>
      <c r="I136" s="43">
        <v>10</v>
      </c>
      <c r="J136" s="43">
        <v>51</v>
      </c>
      <c r="K136" s="44" t="s">
        <v>89</v>
      </c>
      <c r="L136" s="43">
        <v>4</v>
      </c>
    </row>
    <row r="137" spans="1:12" ht="14.4">
      <c r="A137" s="14"/>
      <c r="B137" s="15"/>
      <c r="C137" s="11"/>
      <c r="D137" s="7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16"/>
      <c r="B140" s="17"/>
      <c r="C140" s="8"/>
      <c r="D140" s="18" t="s">
        <v>33</v>
      </c>
      <c r="E140" s="9"/>
      <c r="F140" s="19">
        <f>SUM(F131:F139)</f>
        <v>780</v>
      </c>
      <c r="G140" s="19">
        <f t="shared" ref="G140:J140" si="40">SUM(G131:G139)</f>
        <v>29</v>
      </c>
      <c r="H140" s="19">
        <f t="shared" si="40"/>
        <v>28</v>
      </c>
      <c r="I140" s="19">
        <f t="shared" si="40"/>
        <v>115</v>
      </c>
      <c r="J140" s="19">
        <f t="shared" si="40"/>
        <v>815</v>
      </c>
      <c r="K140" s="25"/>
      <c r="L140" s="19">
        <f t="shared" ref="L140" si="41">SUM(L131:L139)</f>
        <v>77</v>
      </c>
    </row>
    <row r="141" spans="1:12" ht="14.4">
      <c r="A141" s="33">
        <f>A122</f>
        <v>2</v>
      </c>
      <c r="B141" s="33">
        <f>B122</f>
        <v>2</v>
      </c>
      <c r="C141" s="51" t="s">
        <v>4</v>
      </c>
      <c r="D141" s="52"/>
      <c r="E141" s="31"/>
      <c r="F141" s="32">
        <f>F130+F140</f>
        <v>780</v>
      </c>
      <c r="G141" s="32">
        <f t="shared" ref="G141" si="42">G130+G140</f>
        <v>29</v>
      </c>
      <c r="H141" s="32">
        <f t="shared" ref="H141" si="43">H130+H140</f>
        <v>28</v>
      </c>
      <c r="I141" s="32">
        <f t="shared" ref="I141" si="44">I130+I140</f>
        <v>115</v>
      </c>
      <c r="J141" s="32">
        <f t="shared" ref="J141:L141" si="45">J130+J140</f>
        <v>815</v>
      </c>
      <c r="K141" s="32"/>
      <c r="L141" s="32">
        <f t="shared" si="45"/>
        <v>77</v>
      </c>
    </row>
    <row r="142" spans="1:12" ht="14.4">
      <c r="A142" s="20">
        <v>2</v>
      </c>
      <c r="B142" s="21">
        <v>3</v>
      </c>
      <c r="C142" s="22" t="s">
        <v>20</v>
      </c>
      <c r="D142" s="5" t="s">
        <v>21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7" t="s">
        <v>22</v>
      </c>
      <c r="E144" s="42"/>
      <c r="F144" s="43"/>
      <c r="G144" s="43"/>
      <c r="H144" s="43"/>
      <c r="I144" s="43"/>
      <c r="J144" s="43"/>
      <c r="K144" s="44"/>
      <c r="L144" s="43"/>
    </row>
    <row r="145" spans="1:12" ht="15.75" customHeight="1">
      <c r="A145" s="23"/>
      <c r="B145" s="15"/>
      <c r="C145" s="11"/>
      <c r="D145" s="7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4"/>
      <c r="B150" s="17"/>
      <c r="C150" s="8"/>
      <c r="D150" s="18" t="s">
        <v>33</v>
      </c>
      <c r="E150" s="9"/>
      <c r="F150" s="19">
        <f>SUM(F142:F149)</f>
        <v>0</v>
      </c>
      <c r="G150" s="19">
        <f t="shared" ref="G150:J150" si="46">SUM(G142:G149)</f>
        <v>0</v>
      </c>
      <c r="H150" s="19">
        <f t="shared" si="46"/>
        <v>0</v>
      </c>
      <c r="I150" s="19">
        <f t="shared" si="46"/>
        <v>0</v>
      </c>
      <c r="J150" s="19">
        <f t="shared" si="46"/>
        <v>0</v>
      </c>
      <c r="K150" s="25"/>
      <c r="L150" s="19">
        <f t="shared" ref="L150" si="47">SUM(L142:L149)</f>
        <v>0</v>
      </c>
    </row>
    <row r="151" spans="1:12" ht="14.4">
      <c r="A151" s="26">
        <f>A142</f>
        <v>2</v>
      </c>
      <c r="B151" s="13">
        <f>B142</f>
        <v>3</v>
      </c>
      <c r="C151" s="10" t="s">
        <v>25</v>
      </c>
      <c r="D151" s="7" t="s">
        <v>26</v>
      </c>
      <c r="E151" s="42" t="s">
        <v>71</v>
      </c>
      <c r="F151" s="43">
        <v>60</v>
      </c>
      <c r="G151" s="43">
        <v>1</v>
      </c>
      <c r="H151" s="43">
        <v>0</v>
      </c>
      <c r="I151" s="43">
        <v>2</v>
      </c>
      <c r="J151" s="43">
        <v>11</v>
      </c>
      <c r="K151" s="44" t="s">
        <v>115</v>
      </c>
      <c r="L151" s="43">
        <v>4</v>
      </c>
    </row>
    <row r="152" spans="1:12" ht="14.4">
      <c r="A152" s="23"/>
      <c r="B152" s="15"/>
      <c r="C152" s="11"/>
      <c r="D152" s="7" t="s">
        <v>27</v>
      </c>
      <c r="E152" s="42" t="s">
        <v>78</v>
      </c>
      <c r="F152" s="43">
        <v>200</v>
      </c>
      <c r="G152" s="43">
        <v>5</v>
      </c>
      <c r="H152" s="43">
        <v>6</v>
      </c>
      <c r="I152" s="43">
        <v>11</v>
      </c>
      <c r="J152" s="43">
        <v>116</v>
      </c>
      <c r="K152" s="44" t="s">
        <v>121</v>
      </c>
      <c r="L152" s="43">
        <v>17.18</v>
      </c>
    </row>
    <row r="153" spans="1:12" ht="14.4">
      <c r="A153" s="23"/>
      <c r="B153" s="15"/>
      <c r="C153" s="11"/>
      <c r="D153" s="7" t="s">
        <v>28</v>
      </c>
      <c r="E153" s="42" t="s">
        <v>79</v>
      </c>
      <c r="F153" s="43">
        <v>90</v>
      </c>
      <c r="G153" s="43">
        <v>14</v>
      </c>
      <c r="H153" s="43">
        <v>3</v>
      </c>
      <c r="I153" s="43">
        <v>10</v>
      </c>
      <c r="J153" s="43">
        <v>127</v>
      </c>
      <c r="K153" s="44" t="s">
        <v>122</v>
      </c>
      <c r="L153" s="43">
        <v>20.72</v>
      </c>
    </row>
    <row r="154" spans="1:12" ht="14.4">
      <c r="A154" s="23"/>
      <c r="B154" s="15"/>
      <c r="C154" s="11"/>
      <c r="D154" s="7" t="s">
        <v>29</v>
      </c>
      <c r="E154" s="42" t="s">
        <v>41</v>
      </c>
      <c r="F154" s="43">
        <v>150</v>
      </c>
      <c r="G154" s="43">
        <v>5</v>
      </c>
      <c r="H154" s="43">
        <v>5</v>
      </c>
      <c r="I154" s="43">
        <v>33</v>
      </c>
      <c r="J154" s="43">
        <v>197</v>
      </c>
      <c r="K154" s="44" t="s">
        <v>113</v>
      </c>
      <c r="L154" s="43">
        <v>15</v>
      </c>
    </row>
    <row r="155" spans="1:12" ht="14.4">
      <c r="A155" s="23"/>
      <c r="B155" s="15"/>
      <c r="C155" s="11"/>
      <c r="D155" s="7" t="s">
        <v>30</v>
      </c>
      <c r="E155" s="42" t="s">
        <v>66</v>
      </c>
      <c r="F155" s="43">
        <v>200</v>
      </c>
      <c r="G155" s="43">
        <v>1</v>
      </c>
      <c r="H155" s="43">
        <v>0</v>
      </c>
      <c r="I155" s="43">
        <v>20</v>
      </c>
      <c r="J155" s="43">
        <v>81</v>
      </c>
      <c r="K155" s="44" t="s">
        <v>110</v>
      </c>
      <c r="L155" s="43">
        <v>10</v>
      </c>
    </row>
    <row r="156" spans="1:12" ht="14.4">
      <c r="A156" s="23"/>
      <c r="B156" s="15"/>
      <c r="C156" s="11"/>
      <c r="D156" s="7" t="s">
        <v>32</v>
      </c>
      <c r="E156" s="42" t="s">
        <v>52</v>
      </c>
      <c r="F156" s="43">
        <v>30</v>
      </c>
      <c r="G156" s="43">
        <v>2</v>
      </c>
      <c r="H156" s="43">
        <v>0</v>
      </c>
      <c r="I156" s="43">
        <v>10</v>
      </c>
      <c r="J156" s="43">
        <v>51</v>
      </c>
      <c r="K156" s="44" t="s">
        <v>89</v>
      </c>
      <c r="L156" s="43">
        <v>4</v>
      </c>
    </row>
    <row r="157" spans="1:12" ht="14.4">
      <c r="A157" s="23"/>
      <c r="B157" s="15"/>
      <c r="C157" s="11"/>
      <c r="D157" s="6" t="s">
        <v>31</v>
      </c>
      <c r="E157" s="42" t="s">
        <v>39</v>
      </c>
      <c r="F157" s="43">
        <v>60</v>
      </c>
      <c r="G157" s="43">
        <v>5</v>
      </c>
      <c r="H157" s="43">
        <v>1</v>
      </c>
      <c r="I157" s="43">
        <v>30</v>
      </c>
      <c r="J157" s="43">
        <v>141</v>
      </c>
      <c r="K157" s="44" t="s">
        <v>89</v>
      </c>
      <c r="L157" s="43">
        <v>3</v>
      </c>
    </row>
    <row r="158" spans="1:12" ht="14.4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24"/>
      <c r="B159" s="17"/>
      <c r="C159" s="8"/>
      <c r="D159" s="18" t="s">
        <v>33</v>
      </c>
      <c r="E159" s="9"/>
      <c r="F159" s="19">
        <f>SUM(F151:F158)</f>
        <v>790</v>
      </c>
      <c r="G159" s="19">
        <f t="shared" ref="G159:J159" si="48">SUM(G151:G158)</f>
        <v>33</v>
      </c>
      <c r="H159" s="19">
        <f t="shared" si="48"/>
        <v>15</v>
      </c>
      <c r="I159" s="19">
        <f t="shared" si="48"/>
        <v>116</v>
      </c>
      <c r="J159" s="19">
        <f t="shared" si="48"/>
        <v>724</v>
      </c>
      <c r="K159" s="25"/>
      <c r="L159" s="19">
        <f t="shared" ref="L159" si="49">SUM(L151:L158)</f>
        <v>73.900000000000006</v>
      </c>
    </row>
    <row r="160" spans="1:12" ht="14.4">
      <c r="A160" s="29">
        <f>A142</f>
        <v>2</v>
      </c>
      <c r="B160" s="30">
        <f>B142</f>
        <v>3</v>
      </c>
      <c r="C160" s="51" t="s">
        <v>4</v>
      </c>
      <c r="D160" s="52"/>
      <c r="E160" s="31"/>
      <c r="F160" s="32">
        <f>F150+F159</f>
        <v>790</v>
      </c>
      <c r="G160" s="32">
        <f>G150+G159</f>
        <v>33</v>
      </c>
      <c r="H160" s="32">
        <f>H150+H159</f>
        <v>15</v>
      </c>
      <c r="I160" s="32">
        <f>I150+I159</f>
        <v>116</v>
      </c>
      <c r="J160" s="32">
        <f>J150+J159</f>
        <v>724</v>
      </c>
      <c r="K160" s="32"/>
      <c r="L160" s="32">
        <f>L150+L159</f>
        <v>73.900000000000006</v>
      </c>
    </row>
    <row r="161" spans="1:12" ht="14.4">
      <c r="A161" s="20">
        <v>2</v>
      </c>
      <c r="B161" s="21">
        <v>4</v>
      </c>
      <c r="C161" s="22" t="s">
        <v>20</v>
      </c>
      <c r="D161" s="5" t="s">
        <v>21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7" t="s">
        <v>22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3"/>
      <c r="B165" s="15"/>
      <c r="C165" s="11"/>
      <c r="D165" s="7" t="s">
        <v>24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4"/>
      <c r="B169" s="17"/>
      <c r="C169" s="8"/>
      <c r="D169" s="18" t="s">
        <v>33</v>
      </c>
      <c r="E169" s="9"/>
      <c r="F169" s="19">
        <f>SUM(F161:F168)</f>
        <v>0</v>
      </c>
      <c r="G169" s="19">
        <f t="shared" ref="G169:J169" si="50">SUM(G161:G168)</f>
        <v>0</v>
      </c>
      <c r="H169" s="19">
        <f t="shared" si="50"/>
        <v>0</v>
      </c>
      <c r="I169" s="19">
        <f t="shared" si="50"/>
        <v>0</v>
      </c>
      <c r="J169" s="19">
        <f t="shared" si="50"/>
        <v>0</v>
      </c>
      <c r="K169" s="25"/>
      <c r="L169" s="19">
        <f t="shared" ref="L169" si="51">SUM(L161:L168)</f>
        <v>0</v>
      </c>
    </row>
    <row r="170" spans="1:12" ht="14.4">
      <c r="A170" s="26">
        <f>A161</f>
        <v>2</v>
      </c>
      <c r="B170" s="13">
        <f>B161</f>
        <v>4</v>
      </c>
      <c r="C170" s="10" t="s">
        <v>25</v>
      </c>
      <c r="D170" s="7" t="s">
        <v>26</v>
      </c>
      <c r="E170" s="42" t="s">
        <v>80</v>
      </c>
      <c r="F170" s="43">
        <v>60</v>
      </c>
      <c r="G170" s="43">
        <v>1</v>
      </c>
      <c r="H170" s="43">
        <v>2</v>
      </c>
      <c r="I170" s="43">
        <v>4</v>
      </c>
      <c r="J170" s="43">
        <v>38</v>
      </c>
      <c r="K170" s="44" t="s">
        <v>94</v>
      </c>
      <c r="L170" s="43">
        <v>3</v>
      </c>
    </row>
    <row r="171" spans="1:12" ht="14.4">
      <c r="A171" s="23"/>
      <c r="B171" s="15"/>
      <c r="C171" s="11"/>
      <c r="D171" s="7" t="s">
        <v>27</v>
      </c>
      <c r="E171" s="42" t="s">
        <v>54</v>
      </c>
      <c r="F171" s="43">
        <v>200</v>
      </c>
      <c r="G171" s="43">
        <v>5</v>
      </c>
      <c r="H171" s="43">
        <v>6</v>
      </c>
      <c r="I171" s="43">
        <v>10</v>
      </c>
      <c r="J171" s="43">
        <v>110</v>
      </c>
      <c r="K171" s="44" t="s">
        <v>95</v>
      </c>
      <c r="L171" s="43">
        <v>9</v>
      </c>
    </row>
    <row r="172" spans="1:12" ht="14.4">
      <c r="A172" s="23"/>
      <c r="B172" s="15"/>
      <c r="C172" s="11"/>
      <c r="D172" s="7" t="s">
        <v>28</v>
      </c>
      <c r="E172" s="42" t="s">
        <v>46</v>
      </c>
      <c r="F172" s="43">
        <v>90</v>
      </c>
      <c r="G172" s="43">
        <v>14</v>
      </c>
      <c r="H172" s="43">
        <v>13</v>
      </c>
      <c r="I172" s="43">
        <v>12</v>
      </c>
      <c r="J172" s="43">
        <v>221</v>
      </c>
      <c r="K172" s="44" t="s">
        <v>96</v>
      </c>
      <c r="L172" s="43">
        <v>24.59</v>
      </c>
    </row>
    <row r="173" spans="1:12" ht="14.4">
      <c r="A173" s="23"/>
      <c r="B173" s="15"/>
      <c r="C173" s="11"/>
      <c r="D173" s="7" t="s">
        <v>29</v>
      </c>
      <c r="E173" s="42" t="s">
        <v>81</v>
      </c>
      <c r="F173" s="43">
        <v>150</v>
      </c>
      <c r="G173" s="43">
        <v>15</v>
      </c>
      <c r="H173" s="43">
        <v>1</v>
      </c>
      <c r="I173" s="43">
        <v>34</v>
      </c>
      <c r="J173" s="43">
        <v>205</v>
      </c>
      <c r="K173" s="44" t="s">
        <v>97</v>
      </c>
      <c r="L173" s="43">
        <v>15</v>
      </c>
    </row>
    <row r="174" spans="1:12" ht="14.4">
      <c r="A174" s="23"/>
      <c r="B174" s="15"/>
      <c r="C174" s="11"/>
      <c r="D174" s="7" t="s">
        <v>30</v>
      </c>
      <c r="E174" s="42" t="s">
        <v>74</v>
      </c>
      <c r="F174" s="43">
        <v>200</v>
      </c>
      <c r="G174" s="43">
        <v>0</v>
      </c>
      <c r="H174" s="43">
        <v>0</v>
      </c>
      <c r="I174" s="43">
        <v>10</v>
      </c>
      <c r="J174" s="43">
        <v>42</v>
      </c>
      <c r="K174" s="44" t="s">
        <v>98</v>
      </c>
      <c r="L174" s="43">
        <v>15</v>
      </c>
    </row>
    <row r="175" spans="1:12" ht="14.4">
      <c r="A175" s="23"/>
      <c r="B175" s="15"/>
      <c r="C175" s="11"/>
      <c r="D175" s="7" t="s">
        <v>32</v>
      </c>
      <c r="E175" s="42" t="s">
        <v>52</v>
      </c>
      <c r="F175" s="43">
        <v>15</v>
      </c>
      <c r="G175" s="43">
        <v>1</v>
      </c>
      <c r="H175" s="43">
        <v>0</v>
      </c>
      <c r="I175" s="43">
        <v>5</v>
      </c>
      <c r="J175" s="43">
        <v>26</v>
      </c>
      <c r="K175" s="44" t="s">
        <v>89</v>
      </c>
      <c r="L175" s="43">
        <v>3</v>
      </c>
    </row>
    <row r="176" spans="1:12" ht="14.4">
      <c r="A176" s="23"/>
      <c r="B176" s="15"/>
      <c r="C176" s="11"/>
      <c r="D176" s="6" t="s">
        <v>31</v>
      </c>
      <c r="E176" s="42" t="s">
        <v>39</v>
      </c>
      <c r="F176" s="43">
        <v>30</v>
      </c>
      <c r="G176" s="43">
        <v>2</v>
      </c>
      <c r="H176" s="43">
        <v>0</v>
      </c>
      <c r="I176" s="43">
        <v>15</v>
      </c>
      <c r="J176" s="43">
        <v>70</v>
      </c>
      <c r="K176" s="44" t="s">
        <v>89</v>
      </c>
      <c r="L176" s="43">
        <v>3</v>
      </c>
    </row>
    <row r="177" spans="1:12" ht="14.4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>
      <c r="A178" s="24"/>
      <c r="B178" s="17"/>
      <c r="C178" s="8"/>
      <c r="D178" s="18" t="s">
        <v>33</v>
      </c>
      <c r="E178" s="9"/>
      <c r="F178" s="19">
        <f>SUM(F170:F177)</f>
        <v>745</v>
      </c>
      <c r="G178" s="19">
        <f t="shared" ref="G178:J178" si="52">SUM(G170:G177)</f>
        <v>38</v>
      </c>
      <c r="H178" s="19">
        <f t="shared" si="52"/>
        <v>22</v>
      </c>
      <c r="I178" s="19">
        <f t="shared" si="52"/>
        <v>90</v>
      </c>
      <c r="J178" s="19">
        <f t="shared" si="52"/>
        <v>712</v>
      </c>
      <c r="K178" s="25"/>
      <c r="L178" s="19">
        <f t="shared" ref="L178" si="53">SUM(L170:L177)</f>
        <v>72.59</v>
      </c>
    </row>
    <row r="179" spans="1:12" ht="14.4">
      <c r="A179" s="29">
        <f>A161</f>
        <v>2</v>
      </c>
      <c r="B179" s="30">
        <f>B161</f>
        <v>4</v>
      </c>
      <c r="C179" s="51" t="s">
        <v>4</v>
      </c>
      <c r="D179" s="52"/>
      <c r="E179" s="31"/>
      <c r="F179" s="32">
        <f>F169+F178</f>
        <v>745</v>
      </c>
      <c r="G179" s="32">
        <f>G169+G178</f>
        <v>38</v>
      </c>
      <c r="H179" s="32">
        <f>H169+H178</f>
        <v>22</v>
      </c>
      <c r="I179" s="32">
        <f>I169+I178</f>
        <v>90</v>
      </c>
      <c r="J179" s="32">
        <f>J169+J178</f>
        <v>712</v>
      </c>
      <c r="K179" s="32"/>
      <c r="L179" s="32">
        <f>L169+L178</f>
        <v>72.59</v>
      </c>
    </row>
    <row r="180" spans="1:12" ht="14.4">
      <c r="A180" s="20">
        <v>2</v>
      </c>
      <c r="B180" s="21">
        <v>5</v>
      </c>
      <c r="C180" s="22" t="s">
        <v>20</v>
      </c>
      <c r="D180" s="5" t="s">
        <v>21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22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7" t="s">
        <v>24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>
      <c r="A188" s="24"/>
      <c r="B188" s="17"/>
      <c r="C188" s="8"/>
      <c r="D188" s="18" t="s">
        <v>33</v>
      </c>
      <c r="E188" s="9"/>
      <c r="F188" s="19">
        <f>SUM(F180:F187)</f>
        <v>0</v>
      </c>
      <c r="G188" s="19">
        <f t="shared" ref="G188:J188" si="54">SUM(G180:G187)</f>
        <v>0</v>
      </c>
      <c r="H188" s="19">
        <f t="shared" si="54"/>
        <v>0</v>
      </c>
      <c r="I188" s="19">
        <f t="shared" si="54"/>
        <v>0</v>
      </c>
      <c r="J188" s="19">
        <f t="shared" si="54"/>
        <v>0</v>
      </c>
      <c r="K188" s="25"/>
      <c r="L188" s="19">
        <f t="shared" ref="L188" si="55">SUM(L180:L187)</f>
        <v>0</v>
      </c>
    </row>
    <row r="189" spans="1:12" ht="14.4">
      <c r="A189" s="26">
        <f>A180</f>
        <v>2</v>
      </c>
      <c r="B189" s="13">
        <f>B180</f>
        <v>5</v>
      </c>
      <c r="C189" s="10" t="s">
        <v>25</v>
      </c>
      <c r="D189" s="7" t="s">
        <v>26</v>
      </c>
      <c r="E189" s="42" t="s">
        <v>67</v>
      </c>
      <c r="F189" s="43">
        <v>60</v>
      </c>
      <c r="G189" s="43">
        <v>1</v>
      </c>
      <c r="H189" s="43">
        <v>0</v>
      </c>
      <c r="I189" s="43">
        <v>5</v>
      </c>
      <c r="J189" s="43">
        <v>25</v>
      </c>
      <c r="K189" s="44" t="s">
        <v>84</v>
      </c>
      <c r="L189" s="43">
        <v>4</v>
      </c>
    </row>
    <row r="190" spans="1:12" ht="14.4">
      <c r="A190" s="23"/>
      <c r="B190" s="15"/>
      <c r="C190" s="11"/>
      <c r="D190" s="7" t="s">
        <v>27</v>
      </c>
      <c r="E190" s="42" t="s">
        <v>82</v>
      </c>
      <c r="F190" s="43">
        <v>200</v>
      </c>
      <c r="G190" s="43">
        <v>7</v>
      </c>
      <c r="H190" s="43">
        <v>5</v>
      </c>
      <c r="I190" s="43">
        <v>14</v>
      </c>
      <c r="J190" s="43">
        <v>126</v>
      </c>
      <c r="K190" s="44" t="s">
        <v>85</v>
      </c>
      <c r="L190" s="43">
        <v>19.38</v>
      </c>
    </row>
    <row r="191" spans="1:12" ht="14.4">
      <c r="A191" s="23"/>
      <c r="B191" s="15"/>
      <c r="C191" s="11"/>
      <c r="D191" s="7" t="s">
        <v>28</v>
      </c>
      <c r="E191" s="42" t="s">
        <v>83</v>
      </c>
      <c r="F191" s="43">
        <v>80</v>
      </c>
      <c r="G191" s="43">
        <v>13</v>
      </c>
      <c r="H191" s="43">
        <v>13</v>
      </c>
      <c r="I191" s="43">
        <v>5</v>
      </c>
      <c r="J191" s="43">
        <v>189</v>
      </c>
      <c r="K191" s="44" t="s">
        <v>86</v>
      </c>
      <c r="L191" s="43">
        <v>21.7</v>
      </c>
    </row>
    <row r="192" spans="1:12" ht="14.4">
      <c r="A192" s="23"/>
      <c r="B192" s="15"/>
      <c r="C192" s="11"/>
      <c r="D192" s="7" t="s">
        <v>29</v>
      </c>
      <c r="E192" s="42" t="s">
        <v>40</v>
      </c>
      <c r="F192" s="43">
        <v>150</v>
      </c>
      <c r="G192" s="43">
        <v>3</v>
      </c>
      <c r="H192" s="43">
        <v>5</v>
      </c>
      <c r="I192" s="43">
        <v>20</v>
      </c>
      <c r="J192" s="43">
        <v>139</v>
      </c>
      <c r="K192" s="44" t="s">
        <v>87</v>
      </c>
      <c r="L192" s="43">
        <v>12</v>
      </c>
    </row>
    <row r="193" spans="1:12" ht="14.4">
      <c r="A193" s="23"/>
      <c r="B193" s="15"/>
      <c r="C193" s="11"/>
      <c r="D193" s="7" t="s">
        <v>30</v>
      </c>
      <c r="E193" s="42" t="s">
        <v>51</v>
      </c>
      <c r="F193" s="43">
        <v>200</v>
      </c>
      <c r="G193" s="43">
        <v>1</v>
      </c>
      <c r="H193" s="43">
        <v>0</v>
      </c>
      <c r="I193" s="43">
        <v>19</v>
      </c>
      <c r="J193" s="43">
        <v>81</v>
      </c>
      <c r="K193" s="44" t="s">
        <v>88</v>
      </c>
      <c r="L193" s="43">
        <v>10</v>
      </c>
    </row>
    <row r="194" spans="1:12" ht="14.4">
      <c r="A194" s="23"/>
      <c r="B194" s="15"/>
      <c r="C194" s="11"/>
      <c r="D194" s="7" t="s">
        <v>31</v>
      </c>
      <c r="E194" s="42" t="s">
        <v>39</v>
      </c>
      <c r="F194" s="43">
        <v>40</v>
      </c>
      <c r="G194" s="43">
        <v>3</v>
      </c>
      <c r="H194" s="43">
        <v>0</v>
      </c>
      <c r="I194" s="43">
        <v>20</v>
      </c>
      <c r="J194" s="43">
        <v>94</v>
      </c>
      <c r="K194" s="44" t="s">
        <v>89</v>
      </c>
      <c r="L194" s="43">
        <v>3</v>
      </c>
    </row>
    <row r="195" spans="1:12" ht="14.4">
      <c r="A195" s="23"/>
      <c r="B195" s="15"/>
      <c r="C195" s="11"/>
      <c r="D195" s="7" t="s">
        <v>32</v>
      </c>
      <c r="E195" s="42" t="s">
        <v>52</v>
      </c>
      <c r="F195" s="43">
        <v>30</v>
      </c>
      <c r="G195" s="43">
        <v>2</v>
      </c>
      <c r="H195" s="43">
        <v>0</v>
      </c>
      <c r="I195" s="43">
        <v>10</v>
      </c>
      <c r="J195" s="43">
        <v>51</v>
      </c>
      <c r="K195" s="44" t="s">
        <v>89</v>
      </c>
      <c r="L195" s="43">
        <v>4</v>
      </c>
    </row>
    <row r="196" spans="1:12" ht="14.4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24"/>
      <c r="B198" s="17"/>
      <c r="C198" s="8"/>
      <c r="D198" s="18" t="s">
        <v>33</v>
      </c>
      <c r="E198" s="9"/>
      <c r="F198" s="19">
        <f>SUM(F189:F197)</f>
        <v>760</v>
      </c>
      <c r="G198" s="19">
        <f t="shared" ref="G198:J198" si="56">SUM(G189:G197)</f>
        <v>30</v>
      </c>
      <c r="H198" s="19">
        <f t="shared" si="56"/>
        <v>23</v>
      </c>
      <c r="I198" s="19">
        <f t="shared" si="56"/>
        <v>93</v>
      </c>
      <c r="J198" s="19">
        <f t="shared" si="56"/>
        <v>705</v>
      </c>
      <c r="K198" s="25"/>
      <c r="L198" s="19">
        <f t="shared" ref="L198" si="57">SUM(L189:L197)</f>
        <v>74.08</v>
      </c>
    </row>
    <row r="199" spans="1:12" ht="15" thickBot="1">
      <c r="A199" s="29">
        <f>A180</f>
        <v>2</v>
      </c>
      <c r="B199" s="30">
        <f>B180</f>
        <v>5</v>
      </c>
      <c r="C199" s="51" t="s">
        <v>4</v>
      </c>
      <c r="D199" s="52"/>
      <c r="E199" s="31"/>
      <c r="F199" s="32">
        <f>F188+F198</f>
        <v>760</v>
      </c>
      <c r="G199" s="32">
        <f t="shared" ref="G199" si="58">G188+G198</f>
        <v>30</v>
      </c>
      <c r="H199" s="32">
        <f t="shared" ref="H199" si="59">H188+H198</f>
        <v>23</v>
      </c>
      <c r="I199" s="32">
        <f t="shared" ref="I199" si="60">I188+I198</f>
        <v>93</v>
      </c>
      <c r="J199" s="32">
        <f t="shared" ref="J199:L199" si="61">J188+J198</f>
        <v>705</v>
      </c>
      <c r="K199" s="32"/>
      <c r="L199" s="32">
        <f t="shared" si="61"/>
        <v>74.08</v>
      </c>
    </row>
    <row r="200" spans="1:12" ht="13.8" thickBot="1">
      <c r="A200" s="27"/>
      <c r="B200" s="28"/>
      <c r="C200" s="56" t="s">
        <v>5</v>
      </c>
      <c r="D200" s="56"/>
      <c r="E200" s="56"/>
      <c r="F200" s="34">
        <f>SUMIF($C:$C,"Итого за день:",F:F)/COUNTIFS($C:$C,"Итого за день:",F:F,"&gt;0")</f>
        <v>779.5</v>
      </c>
      <c r="G200" s="34">
        <f>SUMIF($C:$C,"Итого за день:",G:G)/COUNTIFS($C:$C,"Итого за день:",G:G,"&gt;0")</f>
        <v>32.700000000000003</v>
      </c>
      <c r="H200" s="34">
        <f>SUMIF($C:$C,"Итого за день:",H:H)/COUNTIFS($C:$C,"Итого за день:",H:H,"&gt;0")</f>
        <v>21.4</v>
      </c>
      <c r="I200" s="34">
        <f>SUMIF($C:$C,"Итого за день:",I:I)/COUNTIFS($C:$C,"Итого за день:",I:I,"&gt;0")</f>
        <v>106.1</v>
      </c>
      <c r="J200" s="34">
        <f>SUMIF($C:$C,"Итого за день:",J:J)/COUNTIFS($C:$C,"Итого за день:",J:J,"&gt;0")</f>
        <v>739.4</v>
      </c>
      <c r="K200" s="34"/>
      <c r="L200" s="34">
        <f>SUMIF($C:$C,"Итого за день:",L:L)/COUNTIFS($C:$C,"Итого за день:",L:L,"&gt;0")</f>
        <v>73.462999999999994</v>
      </c>
    </row>
  </sheetData>
  <mergeCells count="14">
    <mergeCell ref="C200:E200"/>
    <mergeCell ref="C199:D199"/>
    <mergeCell ref="C121:D121"/>
    <mergeCell ref="C141:D141"/>
    <mergeCell ref="C160:D160"/>
    <mergeCell ref="C179:D179"/>
    <mergeCell ref="C82:D82"/>
    <mergeCell ref="C102:D102"/>
    <mergeCell ref="C24:D24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2024-10-02T04:39:17Z</dcterms:modified>
</cp:coreProperties>
</file>